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4 от 01.03.2022 Решение о внес.изм\№4 от 01.03.2022 Решение о внес.изм\"/>
    </mc:Choice>
  </mc:AlternateContent>
  <xr:revisionPtr revIDLastSave="0" documentId="13_ncr:1_{2758052A-635C-4DFC-B1A6-DA32F549F8C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52" i="1" l="1"/>
  <c r="U84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8" i="1"/>
  <c r="U87" i="1" s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<sst xmlns="http://schemas.openxmlformats.org/spreadsheetml/2006/main" count="436" uniqueCount="170">
  <si>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</si>
  <si>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</si>
  <si>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</si>
  <si>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</si>
  <si>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</si>
  <si>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</si>
  <si>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</si>
  <si>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</si>
  <si>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</si>
  <si>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</si>
  <si>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</si>
  <si>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</si>
  <si>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</si>
  <si>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</si>
  <si>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</si>
  <si>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</si>
  <si>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</si>
  <si>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</si>
  <si>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</si>
  <si>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</si>
  <si>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</si>
  <si>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</si>
  <si>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</si>
  <si>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</si>
  <si>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</si>
  <si>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</si>
  <si>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</si>
  <si>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</si>
  <si>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</si>
  <si>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</si>
  <si>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</si>
  <si>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</si>
  <si>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</si>
  <si>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</si>
  <si>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</si>
  <si>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</si>
  <si>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</si>
  <si>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</si>
  <si>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</si>
  <si>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</si>
  <si>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</si>
  <si>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</si>
  <si>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</si>
  <si>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</si>
  <si>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</si>
  <si>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</si>
  <si>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</si>
  <si>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</si>
  <si>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</si>
  <si>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</si>
  <si>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</si>
  <si>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</si>
  <si>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</si>
  <si>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</si>
  <si>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</si>
  <si>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</si>
  <si>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</si>
  <si>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</si>
  <si>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</si>
  <si>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</si>
  <si>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</si>
  <si>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</si>
  <si>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</si>
  <si>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</si>
  <si>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</si>
  <si>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</si>
  <si>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</si>
  <si>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</si>
  <si>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</si>
  <si>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</si>
  <si>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</si>
  <si>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</si>
  <si>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</si>
  <si>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</si>
  <si>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</si>
  <si>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</si>
  <si>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</si>
  <si>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</si>
  <si>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</si>
  <si>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</si>
  <si>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</si>
  <si>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</si>
  <si>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</si>
  <si>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</si>
  <si>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</si>
  <si>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</si>
  <si>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</si>
  <si>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</si>
  <si>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</si>
  <si>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</si>
  <si>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</si>
  <si>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</si>
  <si>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</si>
  <si>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</si>
  <si>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</si>
  <si>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</si>
  <si>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</si>
  <si>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</si>
  <si>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</si>
  <si>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</si>
  <si>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</si>
  <si>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</si>
  <si>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</si>
  <si>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</si>
  <si>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</si>
  <si>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</si>
  <si>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</si>
  <si>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</si>
  <si>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</si>
  <si>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</si>
  <si>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</si>
  <si>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</si>
  <si>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</si>
  <si>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</si>
  <si>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</si>
  <si>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</si>
  <si>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</si>
  <si>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</si>
  <si>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</si>
  <si>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</si>
  <si>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</si>
  <si>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</si>
  <si>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</si>
  <si>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</si>
  <si>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</si>
  <si>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</si>
  <si>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</si>
  <si>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</si>
  <si>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</si>
  <si>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</si>
  <si>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</si>
  <si>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</si>
  <si>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</si>
  <si>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</si>
  <si>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</si>
  <si>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</si>
  <si>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</si>
  <si>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</si>
  <si>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</si>
  <si>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</si>
  <si>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</si>
  <si>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</si>
  <si>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</si>
  <si>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</si>
  <si>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</si>
  <si>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</si>
  <si>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</si>
  <si>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</si>
  <si>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</si>
  <si>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</si>
  <si>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</si>
  <si>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</si>
  <si>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</si>
  <si>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</si>
  <si>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</si>
  <si>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</si>
  <si>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</si>
  <si>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</si>
  <si>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</si>
  <si>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</si>
  <si>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</si>
  <si>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</si>
  <si>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</si>
  <si>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</si>
  <si>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</si>
  <si>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</si>
  <si>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</si>
  <si>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</si>
  <si>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4 к решению </t>
  </si>
  <si>
    <t xml:space="preserve">Собрания  депутатов Митякинского сельского поселения № 4  01.03.2022 г.    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</si>
</sst>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8"/>
  <sheetViews>
    <sheetView showGridLines="0" tabSelected="1" zoomScaleNormal="100" workbookViewId="0">
      <selection activeCell="S5" sqref="S5:AO5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168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7" t="s">
        <v>169</v>
      </c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72.75" customHeight="1" x14ac:dyDescent="0.25">
      <c r="A9" s="100" t="s">
        <v>156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5" t="s">
        <v>0</v>
      </c>
      <c r="AK11" s="95"/>
      <c r="AL11" s="95"/>
      <c r="AM11" s="95"/>
      <c r="AN11" s="95"/>
      <c r="AO11" s="95"/>
      <c r="AP11" s="5"/>
      <c r="AQ11" s="5"/>
      <c r="AR11" s="5"/>
      <c r="AS11" s="5"/>
      <c r="AT11" s="5"/>
    </row>
    <row r="12" spans="1:46" ht="15" customHeight="1" x14ac:dyDescent="0.25">
      <c r="A12" s="96" t="s">
        <v>13</v>
      </c>
      <c r="B12" s="96" t="s">
        <v>9</v>
      </c>
      <c r="C12" s="96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6" t="s">
        <v>13</v>
      </c>
      <c r="U12" s="96" t="s">
        <v>140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151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157</v>
      </c>
      <c r="AP12" s="98" t="s">
        <v>18</v>
      </c>
      <c r="AQ12" s="98" t="s">
        <v>19</v>
      </c>
      <c r="AR12" s="98" t="s">
        <v>20</v>
      </c>
      <c r="AS12" s="98" t="s">
        <v>21</v>
      </c>
      <c r="AT12" s="96" t="s">
        <v>13</v>
      </c>
    </row>
    <row r="13" spans="1:46" ht="15" customHeight="1" x14ac:dyDescent="0.25">
      <c r="A13" s="96"/>
      <c r="B13" s="96" t="s">
        <v>6</v>
      </c>
      <c r="C13" s="96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6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U16+U46+U51+U55+U61+U79+U83+U87</f>
        <v>19249.3</v>
      </c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>
        <f t="shared" ref="AJ15:AO15" si="0">AJ16+AJ46+AJ51+AJ55+AJ61+AJ79+AJ83+AJ87</f>
        <v>10273.900000000001</v>
      </c>
      <c r="AK15" s="83">
        <f t="shared" si="0"/>
        <v>4393.2</v>
      </c>
      <c r="AL15" s="83">
        <f t="shared" si="0"/>
        <v>4393.2</v>
      </c>
      <c r="AM15" s="83">
        <f t="shared" si="0"/>
        <v>4393.2</v>
      </c>
      <c r="AN15" s="83">
        <f t="shared" si="0"/>
        <v>4393.2</v>
      </c>
      <c r="AO15" s="83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7547.0999999999995</v>
      </c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>
        <f t="shared" ref="AJ16:AO16" si="1">AJ17+AJ25+AJ28</f>
        <v>6476.2000000000007</v>
      </c>
      <c r="AK16" s="83">
        <f t="shared" si="1"/>
        <v>4393.2</v>
      </c>
      <c r="AL16" s="83">
        <f t="shared" si="1"/>
        <v>4393.2</v>
      </c>
      <c r="AM16" s="83">
        <f t="shared" si="1"/>
        <v>4393.2</v>
      </c>
      <c r="AN16" s="83">
        <f t="shared" si="1"/>
        <v>4393.2</v>
      </c>
      <c r="AO16" s="83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6631.0999999999995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6225.6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5693.9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2">
        <v>5801.2</v>
      </c>
      <c r="AK19" s="84">
        <v>4149.5</v>
      </c>
      <c r="AL19" s="84">
        <v>4149.5</v>
      </c>
      <c r="AM19" s="84">
        <v>4149.5</v>
      </c>
      <c r="AN19" s="84">
        <v>4149.5</v>
      </c>
      <c r="AO19" s="82">
        <v>5993.3</v>
      </c>
      <c r="AP19" s="12"/>
      <c r="AQ19" s="12"/>
      <c r="AR19" s="12"/>
      <c r="AS19" s="12"/>
      <c r="AT19" s="10" t="s">
        <v>30</v>
      </c>
      <c r="AU19" s="93"/>
      <c r="AV19" s="93"/>
      <c r="AW19" s="93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319.3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2">
        <v>332.1</v>
      </c>
      <c r="AK21" s="84">
        <v>243.7</v>
      </c>
      <c r="AL21" s="84">
        <v>243.7</v>
      </c>
      <c r="AM21" s="84">
        <v>243.7</v>
      </c>
      <c r="AN21" s="84">
        <v>243.7</v>
      </c>
      <c r="AO21" s="9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617.70000000000005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2">
        <v>92.1</v>
      </c>
      <c r="AK22" s="84"/>
      <c r="AL22" s="84"/>
      <c r="AM22" s="84"/>
      <c r="AN22" s="84"/>
      <c r="AO22" s="82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9">
        <v>0.2</v>
      </c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>
        <v>0.2</v>
      </c>
      <c r="AK24" s="79"/>
      <c r="AL24" s="79"/>
      <c r="AM24" s="79"/>
      <c r="AN24" s="79"/>
      <c r="AO24" s="79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79">
        <v>5</v>
      </c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>
        <v>0</v>
      </c>
      <c r="AK25" s="79"/>
      <c r="AL25" s="79"/>
      <c r="AM25" s="79"/>
      <c r="AN25" s="79"/>
      <c r="AO25" s="79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79">
        <v>5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>
        <v>0</v>
      </c>
      <c r="AK27" s="79"/>
      <c r="AL27" s="79"/>
      <c r="AM27" s="79"/>
      <c r="AN27" s="79"/>
      <c r="AO27" s="79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U30+U32+U34+U36+U40+U41+U42+U44+U45</f>
        <v>911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>
        <f t="shared" ref="AJ28:AO28" si="3">AJ30+AJ32+AJ34+AJ36+AJ38+AJ40+AJ42+AJ44</f>
        <v>250.6</v>
      </c>
      <c r="AK28" s="82">
        <f t="shared" si="3"/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5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4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372.3</v>
      </c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>
        <v>0</v>
      </c>
      <c r="AK30" s="79"/>
      <c r="AL30" s="79"/>
      <c r="AM30" s="79"/>
      <c r="AN30" s="79"/>
      <c r="AO30" s="79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9">
        <v>28</v>
      </c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>
        <v>0</v>
      </c>
      <c r="AK32" s="79"/>
      <c r="AL32" s="79"/>
      <c r="AM32" s="79"/>
      <c r="AN32" s="79"/>
      <c r="AO32" s="79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9">
        <v>50</v>
      </c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>
        <v>0</v>
      </c>
      <c r="AK34" s="79"/>
      <c r="AL34" s="79"/>
      <c r="AM34" s="79"/>
      <c r="AN34" s="79"/>
      <c r="AO34" s="79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9">
        <v>20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>
        <v>0</v>
      </c>
      <c r="AK36" s="79"/>
      <c r="AL36" s="79"/>
      <c r="AM36" s="79"/>
      <c r="AN36" s="79"/>
      <c r="AO36" s="79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9">
        <v>20</v>
      </c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>
        <v>0</v>
      </c>
      <c r="AK40" s="79"/>
      <c r="AL40" s="79"/>
      <c r="AM40" s="79"/>
      <c r="AN40" s="79"/>
      <c r="AO40" s="79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9">
        <v>30</v>
      </c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90">
        <v>0</v>
      </c>
      <c r="AK41" s="84"/>
      <c r="AL41" s="84"/>
      <c r="AM41" s="84"/>
      <c r="AN41" s="84"/>
      <c r="AO41" s="90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9">
        <v>0</v>
      </c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90">
        <v>250.6</v>
      </c>
      <c r="AK42" s="84"/>
      <c r="AL42" s="84"/>
      <c r="AM42" s="84"/>
      <c r="AN42" s="84"/>
      <c r="AO42" s="90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4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370.7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>
        <v>0</v>
      </c>
      <c r="AK44" s="79"/>
      <c r="AL44" s="79"/>
      <c r="AM44" s="79"/>
      <c r="AN44" s="79"/>
      <c r="AO44" s="79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2">
        <v>20</v>
      </c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>
        <v>0</v>
      </c>
      <c r="AK45" s="89"/>
      <c r="AL45" s="89"/>
      <c r="AM45" s="89"/>
      <c r="AN45" s="89"/>
      <c r="AO45" s="89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241.7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249.29999999999998</v>
      </c>
      <c r="AK46" s="79">
        <f t="shared" si="4"/>
        <v>0</v>
      </c>
      <c r="AL46" s="79">
        <f t="shared" si="4"/>
        <v>0</v>
      </c>
      <c r="AM46" s="79">
        <f t="shared" si="4"/>
        <v>0</v>
      </c>
      <c r="AN46" s="79">
        <f t="shared" si="4"/>
        <v>0</v>
      </c>
      <c r="AO46" s="81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9">
        <f>U49+U50</f>
        <v>241.7</v>
      </c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2">
        <f t="shared" ref="AJ47:AO47" si="5">AJ49+AJ50</f>
        <v>249.29999999999998</v>
      </c>
      <c r="AK47" s="83">
        <f t="shared" si="5"/>
        <v>0</v>
      </c>
      <c r="AL47" s="83">
        <f t="shared" si="5"/>
        <v>0</v>
      </c>
      <c r="AM47" s="83">
        <f t="shared" si="5"/>
        <v>0</v>
      </c>
      <c r="AN47" s="83">
        <f t="shared" si="5"/>
        <v>0</v>
      </c>
      <c r="AO47" s="82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9">
        <v>237.5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>
        <v>240.6</v>
      </c>
      <c r="AK49" s="79"/>
      <c r="AL49" s="79"/>
      <c r="AM49" s="79"/>
      <c r="AN49" s="79"/>
      <c r="AO49" s="79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166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9">
        <v>4.2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>
        <v>8.6999999999999993</v>
      </c>
      <c r="AK50" s="79"/>
      <c r="AL50" s="79"/>
      <c r="AM50" s="79"/>
      <c r="AN50" s="79"/>
      <c r="AO50" s="79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3">
        <f>U52</f>
        <v>5</v>
      </c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1">
        <v>0</v>
      </c>
      <c r="AK51" s="81"/>
      <c r="AL51" s="81"/>
      <c r="AM51" s="81"/>
      <c r="AN51" s="81"/>
      <c r="AO51" s="81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9">
        <f>U54</f>
        <v>5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9">
        <v>5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1554.6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4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90">
        <f>U57</f>
        <v>1504.6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>
        <v>0</v>
      </c>
      <c r="AK56" s="89"/>
      <c r="AL56" s="89"/>
      <c r="AM56" s="89"/>
      <c r="AN56" s="89"/>
      <c r="AO56" s="89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6" t="s">
        <v>142</v>
      </c>
      <c r="B57" s="43" t="s">
        <v>27</v>
      </c>
      <c r="C57" s="43" t="s">
        <v>141</v>
      </c>
      <c r="D57" s="58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8" t="s">
        <v>36</v>
      </c>
      <c r="T57" s="45"/>
      <c r="U57" s="90">
        <v>1504.6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>
        <v>0</v>
      </c>
      <c r="AK57" s="89"/>
      <c r="AL57" s="89"/>
      <c r="AM57" s="89"/>
      <c r="AN57" s="89"/>
      <c r="AO57" s="89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50</v>
      </c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>
        <v>0</v>
      </c>
      <c r="AK60" s="79"/>
      <c r="AL60" s="79"/>
      <c r="AM60" s="79"/>
      <c r="AN60" s="79"/>
      <c r="AO60" s="79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640.9</v>
      </c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9">
        <f>U64+U66</f>
        <v>430</v>
      </c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9">
        <v>10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>
        <v>0</v>
      </c>
      <c r="AK64" s="79"/>
      <c r="AL64" s="79"/>
      <c r="AM64" s="79"/>
      <c r="AN64" s="79"/>
      <c r="AO64" s="79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9">
        <v>420</v>
      </c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>
        <v>0</v>
      </c>
      <c r="AK66" s="79"/>
      <c r="AL66" s="79"/>
      <c r="AM66" s="79"/>
      <c r="AN66" s="79"/>
      <c r="AO66" s="79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U69+U70+U73+U78</f>
        <v>210.9</v>
      </c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2">
        <f t="shared" ref="AJ67:AO67" si="8">AJ69+AJ70+AJ73+AJ78</f>
        <v>0</v>
      </c>
      <c r="AK67" s="84">
        <f t="shared" si="8"/>
        <v>0</v>
      </c>
      <c r="AL67" s="84">
        <f t="shared" si="8"/>
        <v>0</v>
      </c>
      <c r="AM67" s="84">
        <f t="shared" si="8"/>
        <v>0</v>
      </c>
      <c r="AN67" s="84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2"/>
      <c r="AK68" s="84"/>
      <c r="AL68" s="84"/>
      <c r="AM68" s="84"/>
      <c r="AN68" s="84"/>
      <c r="AO68" s="82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65.900000000000006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2">
        <v>0</v>
      </c>
      <c r="AK69" s="84"/>
      <c r="AL69" s="84"/>
      <c r="AM69" s="84"/>
      <c r="AN69" s="84"/>
      <c r="AO69" s="82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08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9">
        <v>5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>
        <v>0</v>
      </c>
      <c r="AK70" s="79"/>
      <c r="AL70" s="79"/>
      <c r="AM70" s="79"/>
      <c r="AN70" s="79"/>
      <c r="AO70" s="79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90"/>
      <c r="AK74" s="89"/>
      <c r="AL74" s="89"/>
      <c r="AM74" s="89"/>
      <c r="AN74" s="89"/>
      <c r="AO74" s="89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145</v>
      </c>
      <c r="B75" s="57" t="s">
        <v>96</v>
      </c>
      <c r="C75" s="36" t="s">
        <v>76</v>
      </c>
      <c r="D75" s="36" t="s">
        <v>143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5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90"/>
      <c r="AK75" s="89"/>
      <c r="AL75" s="89"/>
      <c r="AM75" s="89"/>
      <c r="AN75" s="89"/>
      <c r="AO75" s="89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12"/>
      <c r="AQ77" s="12"/>
      <c r="AR77" s="12"/>
      <c r="AS77" s="12"/>
      <c r="AT77" s="13" t="s">
        <v>112</v>
      </c>
    </row>
    <row r="78" spans="1:92" ht="145.5" customHeight="1" x14ac:dyDescent="0.25">
      <c r="A78" s="24" t="s">
        <v>167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140</v>
      </c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 t="s">
        <v>114</v>
      </c>
      <c r="BF78" s="48"/>
      <c r="BG78" s="49"/>
      <c r="BH78" s="49"/>
      <c r="BI78" s="49"/>
      <c r="BJ78" s="49"/>
      <c r="BK78" s="50"/>
      <c r="BL78" s="50"/>
      <c r="BM78" s="50"/>
    </row>
    <row r="79" spans="1:92" ht="12.7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1">
        <f>U80</f>
        <v>0</v>
      </c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>
        <v>0</v>
      </c>
      <c r="AK79" s="83"/>
      <c r="AL79" s="83"/>
      <c r="AM79" s="83"/>
      <c r="AN79" s="83"/>
      <c r="AO79" s="83">
        <v>0</v>
      </c>
      <c r="AP79" s="9"/>
      <c r="AQ79" s="9"/>
      <c r="AR79" s="9"/>
      <c r="AS79" s="9"/>
      <c r="AT79" s="8" t="s">
        <v>115</v>
      </c>
      <c r="BF79" s="51"/>
      <c r="BG79" s="52"/>
      <c r="BH79" s="52"/>
      <c r="BI79" s="52"/>
      <c r="BJ79" s="52"/>
      <c r="BK79" s="53"/>
      <c r="BL79" s="53"/>
      <c r="BM79" s="53"/>
    </row>
    <row r="80" spans="1:92" ht="28.5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79">
        <f>U82</f>
        <v>0</v>
      </c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2">
        <v>0</v>
      </c>
      <c r="AK80" s="82"/>
      <c r="AL80" s="82"/>
      <c r="AM80" s="82"/>
      <c r="AN80" s="82"/>
      <c r="AO80" s="82">
        <v>0</v>
      </c>
      <c r="AP80" s="12"/>
      <c r="AQ80" s="12"/>
      <c r="AR80" s="12"/>
      <c r="AS80" s="12"/>
      <c r="AT80" s="10" t="s">
        <v>117</v>
      </c>
      <c r="BF80" s="54"/>
      <c r="BG80" s="52"/>
      <c r="BH80" s="52"/>
      <c r="BI80" s="52"/>
      <c r="BJ80" s="52"/>
      <c r="BK80" s="53"/>
      <c r="BL80" s="53"/>
      <c r="BM80" s="53"/>
    </row>
    <row r="81" spans="1:65" ht="1.1499999999999999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12"/>
      <c r="AQ81" s="12"/>
      <c r="AR81" s="12"/>
      <c r="AS81" s="12"/>
      <c r="AT81" s="13" t="s">
        <v>118</v>
      </c>
      <c r="BF81" s="55"/>
      <c r="BG81" s="55"/>
      <c r="BH81" s="55"/>
      <c r="BI81" s="55"/>
      <c r="BJ81" s="55"/>
      <c r="BK81" s="55"/>
      <c r="BL81" s="55"/>
      <c r="BM81" s="55"/>
    </row>
    <row r="82" spans="1:65" ht="143.2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8" t="s">
        <v>36</v>
      </c>
      <c r="T82" s="24" t="s">
        <v>115</v>
      </c>
      <c r="U82" s="82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>
        <v>0</v>
      </c>
      <c r="AK82" s="79"/>
      <c r="AL82" s="79"/>
      <c r="AM82" s="79"/>
      <c r="AN82" s="79"/>
      <c r="AO82" s="79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1">
        <f>U84</f>
        <v>9257.7000000000007</v>
      </c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6">
        <f t="shared" ref="AJ83:AO83" si="9">AJ84</f>
        <v>3548.4</v>
      </c>
      <c r="AK83" s="81">
        <f t="shared" si="9"/>
        <v>0</v>
      </c>
      <c r="AL83" s="81">
        <f t="shared" si="9"/>
        <v>0</v>
      </c>
      <c r="AM83" s="81">
        <f t="shared" si="9"/>
        <v>0</v>
      </c>
      <c r="AN83" s="81">
        <f t="shared" si="9"/>
        <v>0</v>
      </c>
      <c r="AO83" s="87">
        <f t="shared" si="9"/>
        <v>2627.8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79">
        <f>U85+U86</f>
        <v>9257.7000000000007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8">
        <f>AJ85+AJ86</f>
        <v>3548.4</v>
      </c>
      <c r="AK84" s="82"/>
      <c r="AL84" s="82"/>
      <c r="AM84" s="82"/>
      <c r="AN84" s="82"/>
      <c r="AO84" s="82">
        <f>AO85+AO86</f>
        <v>2627.8</v>
      </c>
      <c r="AP84" s="9"/>
      <c r="AQ84" s="9"/>
      <c r="AR84" s="9"/>
      <c r="AS84" s="9"/>
      <c r="AT84" s="8" t="s">
        <v>122</v>
      </c>
    </row>
    <row r="85" spans="1:65" ht="107.2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79">
        <v>4101.1000000000004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>
        <v>3548.4</v>
      </c>
      <c r="AK85" s="79"/>
      <c r="AL85" s="79"/>
      <c r="AM85" s="79"/>
      <c r="AN85" s="79"/>
      <c r="AO85" s="82">
        <v>2627.8</v>
      </c>
      <c r="AP85" s="12"/>
      <c r="AQ85" s="12"/>
      <c r="AR85" s="12"/>
      <c r="AS85" s="12"/>
      <c r="AT85" s="10" t="s">
        <v>124</v>
      </c>
      <c r="AX85" s="80"/>
    </row>
    <row r="86" spans="1:65" ht="75" customHeight="1" x14ac:dyDescent="0.25">
      <c r="A86" s="92" t="s">
        <v>159</v>
      </c>
      <c r="B86" s="25" t="s">
        <v>116</v>
      </c>
      <c r="C86" s="25" t="s">
        <v>24</v>
      </c>
      <c r="D86" s="25" t="s">
        <v>160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5"/>
      <c r="U86" s="79">
        <v>5156.6000000000004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1">
        <f>U88</f>
        <v>2.2999999999999998</v>
      </c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81">
        <v>0</v>
      </c>
      <c r="AK87" s="81"/>
      <c r="AL87" s="81"/>
      <c r="AM87" s="81"/>
      <c r="AN87" s="81"/>
      <c r="AO87" s="81">
        <v>0</v>
      </c>
      <c r="AP87" s="12"/>
      <c r="AQ87" s="12"/>
      <c r="AR87" s="12"/>
      <c r="AS87" s="12"/>
      <c r="AT87" s="13" t="s">
        <v>126</v>
      </c>
    </row>
    <row r="88" spans="1:65" ht="16.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79">
        <f>U90</f>
        <v>2.2999999999999998</v>
      </c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2">
        <v>0</v>
      </c>
      <c r="AK88" s="82"/>
      <c r="AL88" s="82"/>
      <c r="AM88" s="82"/>
      <c r="AN88" s="82"/>
      <c r="AO88" s="82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</row>
    <row r="90" spans="1:65" ht="77.25" customHeight="1" x14ac:dyDescent="0.25">
      <c r="A90" s="28" t="s">
        <v>126</v>
      </c>
      <c r="B90" s="38" t="s">
        <v>123</v>
      </c>
      <c r="C90" s="38" t="s">
        <v>76</v>
      </c>
      <c r="D90" s="11" t="s">
        <v>152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153</v>
      </c>
      <c r="T90" s="38"/>
      <c r="U90" s="90">
        <v>2.2999999999999998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>
        <v>0</v>
      </c>
      <c r="AK90" s="79"/>
      <c r="AL90" s="79"/>
      <c r="AM90" s="79"/>
      <c r="AN90" s="79"/>
      <c r="AO90" s="79">
        <v>0</v>
      </c>
    </row>
    <row r="91" spans="1:65" ht="0.75" customHeight="1" x14ac:dyDescent="0.25"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</row>
    <row r="92" spans="1:65" ht="21" hidden="1" customHeight="1" x14ac:dyDescent="0.25"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65" ht="31.5" customHeight="1" x14ac:dyDescent="0.3">
      <c r="A93" s="77" t="s">
        <v>146</v>
      </c>
      <c r="B93" s="78"/>
      <c r="C93" s="78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</row>
    <row r="94" spans="1:65" ht="21" customHeight="1" x14ac:dyDescent="0.3">
      <c r="A94" s="77" t="s">
        <v>147</v>
      </c>
      <c r="B94" s="78"/>
      <c r="C94" s="78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7" t="s">
        <v>128</v>
      </c>
      <c r="AK94" s="78"/>
      <c r="AL94" s="78"/>
      <c r="AM94" s="78"/>
      <c r="AN94" s="78"/>
      <c r="AO94" s="78"/>
    </row>
    <row r="95" spans="1:65" s="16" customFormat="1" ht="24.6" hidden="1" customHeight="1" x14ac:dyDescent="0.3">
      <c r="A95"/>
      <c r="B95"/>
      <c r="C95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2022-03-14T06:52:00Z</cp:lastPrinted>
  <dcterms:created xsi:type="dcterms:W3CDTF">2019-04-26T06:15:18Z</dcterms:created>
  <dcterms:modified xsi:type="dcterms:W3CDTF">2022-03-14T06:52:03Z</dcterms:modified>
</cp:coreProperties>
</file>